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40" i="1" l="1"/>
  <c r="H28" i="1"/>
  <c r="H55" i="1"/>
  <c r="H31" i="1"/>
  <c r="H19" i="1"/>
  <c r="H18" i="1"/>
  <c r="H35" i="1" l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<sst xmlns="http://schemas.openxmlformats.org/spreadsheetml/2006/main" count="55" uniqueCount="32">
  <si>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</si>
  <si>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</si>
  <si>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</si>
  <si>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</si>
  <si>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</si>
  <si>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</si>
  <si>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</si>
  <si>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</si>
  <si>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</si>
  <si>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</si>
  <si>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</si>
  <si>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</si>
  <si>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</si>
  <si>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</si>
  <si>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</si>
  <si>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</si>
  <si>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</si>
  <si>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</si>
  <si>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</si>
  <si>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</si>
  <si>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</si>
  <si>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</si>
  <si>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</si>
  <si>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</si>
  <si>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</si>
  <si>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</si>
  <si>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</si>
  <si>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</si>
  <si>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</si>
  <si>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 07.12.2020.godine Dom zdravlja Požarevac nije izvršio plaćanje prema dobavljačima:</t>
  </si>
  <si>
    <t>Primljena i neutrošena participacija od 07.12.2020.</t>
  </si>
  <si>
    <t>Dana:07.12.2020.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</si>
</sst>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44172</v>
      </c>
      <c r="H12" s="23">
        <v>4201043.72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44172</v>
      </c>
      <c r="H13" s="3">
        <f>H14+H29-H36-H49</f>
        <v>4174496.7800000003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44172</v>
      </c>
      <c r="H14" s="4">
        <f>H15+H16+H17+H18+H19+H20+H21+H22+H23+H24+H25+H26+H27+H28</f>
        <v>3752073.7600000007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</f>
        <v>1450391.5100000007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f>123561.55-109641.56</f>
        <v>13919.990000000005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1065540.24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408761.42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802291.67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30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</f>
        <v>11168.930000000022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44172</v>
      </c>
      <c r="H29" s="4">
        <f>H30+H31+H32+H33+H34+H35</f>
        <v>449468.01999999996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</f>
        <v>347753.74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94666.67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30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</f>
        <v>7047.6100000000024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44172</v>
      </c>
      <c r="H36" s="5">
        <f>SUM(H37:H48)</f>
        <v>27045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f>10625+2500</f>
        <v>13125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13920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47" t="s">
        <v>21</v>
      </c>
      <c r="C49" s="48"/>
      <c r="D49" s="48"/>
      <c r="E49" s="48"/>
      <c r="F49" s="49"/>
      <c r="G49" s="17">
        <v>44172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44172</v>
      </c>
      <c r="H55" s="6">
        <f>39121.4+17310.95+311922.71+1725.46+12551.55+1489.33+19564-0.52-399775.92+689873.57+6300+48.67+8460.99+380.59-0.66-705295.01+231.2+5223.56+13575.9+15263.96-34294.62+13607.38+1664.61+1067.68+0.07-16439.67+432268.27+7513.09+203.98+48.61+3150-401905.44-41279+1865.01+18727.08+336250.88+10798.88+1742.13+0.22-369383.98+790600.31+48.61+449.72+10865.03+3825+12689.53+6455-763835.17</f>
        <v>64674.940000000061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38128</v>
      </c>
      <c r="I56" s="11"/>
      <c r="J56" s="11"/>
    </row>
    <row r="57" spans="2:12" x14ac:dyDescent="0.25">
      <c r="B57" s="44" t="s">
        <v>4</v>
      </c>
      <c r="C57" s="45"/>
      <c r="D57" s="45"/>
      <c r="E57" s="45"/>
      <c r="F57" s="46"/>
      <c r="G57" s="2"/>
      <c r="H57" s="7">
        <f>H14+H29-H36-H49+H55-H56</f>
        <v>4201043.7200000007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29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41:F41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2020-12-08T08:41:24Z</dcterms:modified>
</cp:coreProperties>
</file>